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нп.Детский городокЗИЛ д.3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<sst xmlns="http://schemas.openxmlformats.org/spreadsheetml/2006/main" uniqueCount="100">
  <si>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</si>
  <si>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</si>
  <si>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нп.Детский городокЗИЛ дом 38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</si>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</sst>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292999</v>
      </c>
    </row>
    <row r="14" spans="1:12" customHeight="1" ht="22.5">
      <c r="A14" t="s">
        <v>13</v>
      </c>
      <c r="B14" t="s">
        <v>14</v>
      </c>
      <c r="C14" t="s">
        <v>15</v>
      </c>
      <c r="D14">
        <f>63184.6</f>
        <v>63184.6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131988.66</f>
        <v>131988.66</v>
      </c>
    </row>
    <row r="17" spans="1:12" customHeight="1" ht="12.75">
      <c r="A17" t="s">
        <v>21</v>
      </c>
      <c r="B17" t="s">
        <v>22</v>
      </c>
      <c r="C17" t="s">
        <v>18</v>
      </c>
      <c r="D17">
        <f>76996.95</f>
        <v>76996.95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13831.69</f>
        <v>13831.69</v>
      </c>
    </row>
    <row r="20" spans="1:12" customHeight="1" ht="12.75">
      <c r="A20" t="s">
        <v>27</v>
      </c>
      <c r="B20" t="s">
        <v>28</v>
      </c>
      <c r="C20" t="s">
        <v>29</v>
      </c>
      <c r="D20">
        <f>568.17</f>
        <v>568.17</v>
      </c>
    </row>
    <row r="21" spans="1:12" customHeight="1" ht="12.75">
      <c r="A21" t="s">
        <v>30</v>
      </c>
      <c r="B21" t="s">
        <v>31</v>
      </c>
      <c r="C21" t="s">
        <v>29</v>
      </c>
      <c r="D21">
        <f>1255.44</f>
        <v>1255.44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5173.49</f>
        <v>5173.49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364729.49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36082.16</f>
        <v>36082.16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20101.12</f>
        <v>20101.12</v>
      </c>
    </row>
    <row r="29" spans="1:12" customHeight="1" ht="22.5">
      <c r="A29" t="s">
        <v>43</v>
      </c>
      <c r="B29" t="s">
        <v>44</v>
      </c>
      <c r="C29" t="s">
        <v>15</v>
      </c>
      <c r="D29">
        <f>41917.38</f>
        <v>41917.38</v>
      </c>
    </row>
    <row r="30" spans="1:12" customHeight="1" ht="33.75">
      <c r="A30" t="s">
        <v>45</v>
      </c>
      <c r="B30" t="s">
        <v>46</v>
      </c>
      <c r="C30" t="s">
        <v>15</v>
      </c>
      <c r="D30">
        <f>11163.52</f>
        <v>11163.52</v>
      </c>
    </row>
    <row r="31" spans="1:12" customHeight="1" ht="22.5">
      <c r="A31" t="s">
        <v>47</v>
      </c>
      <c r="B31" t="s">
        <v>48</v>
      </c>
      <c r="C31" t="s">
        <v>15</v>
      </c>
      <c r="D31">
        <f>0</f>
        <v>0</v>
      </c>
    </row>
    <row r="32" spans="1:12" customHeight="1" ht="33.75">
      <c r="A32" t="s">
        <v>49</v>
      </c>
      <c r="B32" t="s">
        <v>50</v>
      </c>
      <c r="C32" t="s">
        <v>15</v>
      </c>
      <c r="D32">
        <f>16870.72</f>
        <v>16870.72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71533.18</f>
        <v>71533.18</v>
      </c>
    </row>
    <row r="35" spans="1:12" customHeight="1" ht="33.75">
      <c r="A35" t="s">
        <v>55</v>
      </c>
      <c r="B35" t="s">
        <v>56</v>
      </c>
      <c r="C35" t="s">
        <v>15</v>
      </c>
      <c r="D35">
        <f>39855.62</f>
        <v>39855.62</v>
      </c>
    </row>
    <row r="36" spans="1:12" customHeight="1" ht="12.75">
      <c r="A36" t="s">
        <v>57</v>
      </c>
      <c r="B36" t="s">
        <v>58</v>
      </c>
      <c r="C36" t="s">
        <v>59</v>
      </c>
      <c r="D36">
        <f>12499.13</f>
        <v>12499.13</v>
      </c>
    </row>
    <row r="37" spans="1:12" customHeight="1" ht="19.5">
      <c r="A37" t="s">
        <v>60</v>
      </c>
      <c r="B37" t="s">
        <v>61</v>
      </c>
      <c r="C37" t="s">
        <v>15</v>
      </c>
      <c r="D37">
        <f>3416.36</f>
        <v>3416.36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23590.9</f>
        <v>23590.9</v>
      </c>
    </row>
    <row r="45" spans="1:12" customHeight="1" ht="48">
      <c r="A45" t="s">
        <v>76</v>
      </c>
      <c r="B45" t="s">
        <v>77</v>
      </c>
      <c r="C45" t="s">
        <v>78</v>
      </c>
      <c r="D45">
        <f>42599.4</f>
        <v>42599.4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145359.07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104866.02</f>
        <v>104866.02</v>
      </c>
    </row>
    <row r="53" spans="1:12" customHeight="1" ht="12.75">
      <c r="A53" t="s">
        <v>92</v>
      </c>
      <c r="B53" t="s">
        <v>93</v>
      </c>
      <c r="C53" t="s">
        <v>29</v>
      </c>
      <c r="D53">
        <f>40493.05</f>
        <v>40493.05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803087.56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нп.Детский городокЗИЛ д.38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